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ke\Documents\1-Mancini Digital\4 - PPC Video Training\Forms - Checklists\Final\2018 Worksheets\"/>
    </mc:Choice>
  </mc:AlternateContent>
  <xr:revisionPtr revIDLastSave="0" documentId="13_ncr:1_{773CBB48-BB03-4DBF-B2C5-A2418BC94C4D}" xr6:coauthVersionLast="37" xr6:coauthVersionMax="37" xr10:uidLastSave="{00000000-0000-0000-0000-000000000000}"/>
  <workbookProtection lockStructure="1"/>
  <bookViews>
    <workbookView xWindow="0" yWindow="0" windowWidth="28800" windowHeight="12210" xr2:uid="{00000000-000D-0000-FFFF-FFFF00000000}"/>
  </bookViews>
  <sheets>
    <sheet name="Campaign Statistics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5" i="1" l="1"/>
  <c r="M8" i="1" l="1"/>
  <c r="N8" i="1" s="1"/>
  <c r="I8" i="1"/>
  <c r="H8" i="1"/>
  <c r="K25" i="1"/>
  <c r="I20" i="1" l="1"/>
  <c r="H13" i="1"/>
  <c r="J25" i="1" l="1"/>
  <c r="G25" i="1"/>
  <c r="F25" i="1"/>
  <c r="E25" i="1"/>
  <c r="D25" i="1"/>
  <c r="C25" i="1"/>
  <c r="B25" i="1"/>
  <c r="M24" i="1"/>
  <c r="N24" i="1" s="1"/>
  <c r="I24" i="1"/>
  <c r="H24" i="1"/>
  <c r="M23" i="1"/>
  <c r="N23" i="1" s="1"/>
  <c r="I23" i="1"/>
  <c r="H23" i="1"/>
  <c r="M22" i="1"/>
  <c r="N22" i="1" s="1"/>
  <c r="I22" i="1"/>
  <c r="H22" i="1"/>
  <c r="M21" i="1"/>
  <c r="N21" i="1" s="1"/>
  <c r="I21" i="1"/>
  <c r="H21" i="1"/>
  <c r="M20" i="1"/>
  <c r="N20" i="1" s="1"/>
  <c r="H20" i="1"/>
  <c r="M19" i="1"/>
  <c r="N19" i="1" s="1"/>
  <c r="I19" i="1"/>
  <c r="H19" i="1"/>
  <c r="M18" i="1"/>
  <c r="N18" i="1" s="1"/>
  <c r="I18" i="1"/>
  <c r="H18" i="1"/>
  <c r="M17" i="1"/>
  <c r="N17" i="1" s="1"/>
  <c r="I17" i="1"/>
  <c r="H17" i="1"/>
  <c r="M16" i="1"/>
  <c r="N16" i="1" s="1"/>
  <c r="I16" i="1"/>
  <c r="H16" i="1"/>
  <c r="I15" i="1"/>
  <c r="H15" i="1"/>
  <c r="I14" i="1"/>
  <c r="I13" i="1"/>
  <c r="H14" i="1"/>
  <c r="M13" i="1"/>
  <c r="N13" i="1" s="1"/>
  <c r="M14" i="1"/>
  <c r="N14" i="1" s="1"/>
  <c r="M15" i="1"/>
  <c r="N15" i="1" s="1"/>
  <c r="O25" i="1"/>
  <c r="I25" i="1" l="1"/>
  <c r="H25" i="1"/>
  <c r="M25" i="1"/>
  <c r="N25" i="1"/>
</calcChain>
</file>

<file path=xl/sharedStrings.xml><?xml version="1.0" encoding="utf-8"?>
<sst xmlns="http://schemas.openxmlformats.org/spreadsheetml/2006/main" count="85" uniqueCount="43">
  <si>
    <t>Campaign Start Date</t>
  </si>
  <si>
    <t>Campaign Name:</t>
  </si>
  <si>
    <t>Search</t>
  </si>
  <si>
    <t>Cost Per</t>
  </si>
  <si>
    <t>Total</t>
  </si>
  <si>
    <t>Conv.</t>
  </si>
  <si>
    <t>Avg.</t>
  </si>
  <si>
    <t>Impres.</t>
  </si>
  <si>
    <t>Clicks</t>
  </si>
  <si>
    <t>CTR</t>
  </si>
  <si>
    <t>Avg CPC</t>
  </si>
  <si>
    <t>Cost</t>
  </si>
  <si>
    <t>Leads</t>
  </si>
  <si>
    <t>Lead</t>
  </si>
  <si>
    <t>Rate</t>
  </si>
  <si>
    <t>Account</t>
  </si>
  <si>
    <t>Position</t>
  </si>
  <si>
    <t>Calls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</si>
  <si>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</si>
  <si>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</si>
  <si>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</si>
  <si>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</si>
  <si>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</si>
  <si>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</si>
  <si>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</si>
  <si>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</si>
  <si>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</si>
  <si>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</si>
  <si>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</si>
  <si>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</si>
  <si>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Website</t>
  </si>
  <si>
    <t>Conversions</t>
  </si>
  <si>
    <t>Conversion</t>
  </si>
  <si>
    <t>Average</t>
  </si>
  <si>
    <t>Total Cost</t>
  </si>
  <si>
    <t>Changes To</t>
  </si>
  <si>
    <t>Start Date</t>
  </si>
  <si>
    <t>Starting Stats (If Applicable)</t>
  </si>
  <si>
    <t>Copyright © 2018 - PPC VideoTraining.com | All Rights Reserved</t>
  </si>
  <si>
    <t>Campaign #1</t>
  </si>
  <si>
    <t>Impression</t>
  </si>
  <si>
    <t>Share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</si>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</sst>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0" fontId="0" fillId="0" borderId="0" xfId="2" applyNumberFormat="1" applyFont="1" applyBorder="1" applyAlignment="1" applyProtection="1">
      <alignment horizontal="center"/>
      <protection locked="0"/>
    </xf>
    <xf numFmtId="44" fontId="0" fillId="0" borderId="0" xfId="1" applyFont="1" applyBorder="1" applyProtection="1">
      <protection locked="0"/>
    </xf>
    <xf numFmtId="44" fontId="0" fillId="0" borderId="0" xfId="1" applyFon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0" fontId="0" fillId="0" borderId="1" xfId="2" applyNumberFormat="1" applyFont="1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0" fontId="0" fillId="2" borderId="1" xfId="2" applyNumberFormat="1" applyFont="1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1" applyNumberFormat="1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0" fontId="0" fillId="2" borderId="8" xfId="2" applyNumberFormat="1" applyFont="1" applyFill="1" applyBorder="1" applyAlignment="1" applyProtection="1">
      <alignment horizontal="center"/>
      <protection locked="0"/>
    </xf>
    <xf numFmtId="44" fontId="0" fillId="2" borderId="8" xfId="1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4" fontId="0" fillId="3" borderId="3" xfId="1" applyFont="1" applyFill="1" applyBorder="1" applyProtection="1"/>
    <xf numFmtId="10" fontId="0" fillId="3" borderId="3" xfId="2" applyNumberFormat="1" applyFont="1" applyFill="1" applyBorder="1" applyAlignment="1" applyProtection="1">
      <alignment horizontal="center"/>
    </xf>
    <xf numFmtId="44" fontId="0" fillId="3" borderId="1" xfId="1" applyFont="1" applyFill="1" applyBorder="1" applyProtection="1"/>
    <xf numFmtId="10" fontId="0" fillId="3" borderId="1" xfId="2" applyNumberFormat="1" applyFont="1" applyFill="1" applyBorder="1" applyAlignment="1" applyProtection="1">
      <alignment horizontal="center"/>
    </xf>
    <xf numFmtId="44" fontId="0" fillId="3" borderId="8" xfId="1" applyFont="1" applyFill="1" applyBorder="1" applyProtection="1"/>
    <xf numFmtId="10" fontId="0" fillId="3" borderId="8" xfId="2" applyNumberFormat="1" applyFon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44" fontId="0" fillId="3" borderId="3" xfId="0" applyNumberFormat="1" applyFill="1" applyBorder="1" applyProtection="1"/>
    <xf numFmtId="0" fontId="0" fillId="3" borderId="1" xfId="0" applyFill="1" applyBorder="1" applyAlignment="1" applyProtection="1">
      <alignment horizontal="center"/>
    </xf>
    <xf numFmtId="44" fontId="0" fillId="3" borderId="1" xfId="0" applyNumberFormat="1" applyFill="1" applyBorder="1" applyProtection="1"/>
    <xf numFmtId="0" fontId="0" fillId="3" borderId="8" xfId="0" applyFill="1" applyBorder="1" applyAlignment="1" applyProtection="1">
      <alignment horizontal="center"/>
    </xf>
    <xf numFmtId="44" fontId="0" fillId="3" borderId="8" xfId="0" applyNumberFormat="1" applyFill="1" applyBorder="1" applyProtection="1"/>
    <xf numFmtId="0" fontId="0" fillId="0" borderId="0" xfId="0" applyBorder="1" applyAlignment="1" applyProtection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44" fontId="0" fillId="0" borderId="0" xfId="1" applyFont="1" applyBorder="1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10" fontId="0" fillId="0" borderId="0" xfId="2" applyNumberFormat="1" applyFont="1" applyFill="1" applyBorder="1" applyAlignment="1" applyProtection="1">
      <alignment horizontal="center"/>
    </xf>
    <xf numFmtId="164" fontId="0" fillId="0" borderId="0" xfId="2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44" fontId="0" fillId="0" borderId="0" xfId="0" applyNumberFormat="1" applyFill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7" xfId="0" applyFill="1" applyBorder="1" applyProtection="1">
      <protection locked="0"/>
    </xf>
    <xf numFmtId="0" fontId="3" fillId="0" borderId="0" xfId="0" applyFont="1" applyProtection="1"/>
    <xf numFmtId="0" fontId="0" fillId="0" borderId="0" xfId="0" applyFont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0" fontId="0" fillId="0" borderId="3" xfId="2" applyNumberFormat="1" applyFont="1" applyFill="1" applyBorder="1" applyAlignment="1" applyProtection="1">
      <alignment horizontal="center"/>
      <protection locked="0"/>
    </xf>
    <xf numFmtId="10" fontId="0" fillId="0" borderId="1" xfId="2" applyNumberFormat="1" applyFont="1" applyFill="1" applyBorder="1" applyAlignment="1" applyProtection="1">
      <alignment horizontal="center"/>
      <protection locked="0"/>
    </xf>
    <xf numFmtId="10" fontId="0" fillId="0" borderId="0" xfId="0" applyNumberFormat="1" applyFill="1" applyBorder="1" applyAlignment="1" applyProtection="1">
      <alignment horizontal="center"/>
    </xf>
    <xf numFmtId="44" fontId="0" fillId="0" borderId="1" xfId="1" applyFont="1" applyFill="1" applyBorder="1" applyProtection="1">
      <protection locked="0"/>
    </xf>
    <xf numFmtId="10" fontId="0" fillId="0" borderId="10" xfId="2" applyNumberFormat="1" applyFont="1" applyBorder="1" applyAlignment="1" applyProtection="1">
      <alignment horizontal="center"/>
      <protection locked="0"/>
    </xf>
    <xf numFmtId="44" fontId="0" fillId="0" borderId="10" xfId="1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10" fontId="0" fillId="0" borderId="11" xfId="2" applyNumberFormat="1" applyFont="1" applyBorder="1" applyAlignment="1" applyProtection="1">
      <alignment horizontal="center"/>
      <protection locked="0"/>
    </xf>
    <xf numFmtId="44" fontId="0" fillId="0" borderId="11" xfId="1" applyFont="1" applyBorder="1" applyProtection="1">
      <protection locked="0"/>
    </xf>
    <xf numFmtId="44" fontId="0" fillId="0" borderId="11" xfId="1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chemeClr val="tx2"/>
                </a:solidFill>
              </a:rPr>
              <a:t>Cost Per Lead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Leads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[1]Report!$A$6:$A$17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'Campaign Statistics'!$M$13:$M$24</c:f>
              <c:numCache>
                <c:formatCode>General</c:formatCode>
                <c:ptCount val="12"/>
                <c:pt idx="0">
                  <c:v>44</c:v>
                </c:pt>
                <c:pt idx="1">
                  <c:v>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6-4558-93E4-02ABFBC53B30}"/>
            </c:ext>
          </c:extLst>
        </c:ser>
        <c:ser>
          <c:idx val="1"/>
          <c:order val="1"/>
          <c:tx>
            <c:v>Cost Per Lead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[1]Report!$A$6:$A$17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'Campaign Statistics'!$N$13:$N$24</c:f>
              <c:numCache>
                <c:formatCode>_("$"* #,##0.00_);_("$"* \(#,##0.00\);_("$"* "-"??_);_(@_)</c:formatCode>
                <c:ptCount val="12"/>
                <c:pt idx="0">
                  <c:v>12.216363636363637</c:v>
                </c:pt>
                <c:pt idx="1">
                  <c:v>9.5301587301587301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6-4558-93E4-02ABFBC53B3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1271656"/>
        <c:axId val="591274608"/>
      </c:lineChart>
      <c:catAx>
        <c:axId val="59127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274608"/>
        <c:crosses val="autoZero"/>
        <c:auto val="1"/>
        <c:lblAlgn val="ctr"/>
        <c:lblOffset val="100"/>
        <c:noMultiLvlLbl val="0"/>
      </c:catAx>
      <c:valAx>
        <c:axId val="59127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27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14</xdr:col>
      <xdr:colOff>0</xdr:colOff>
      <xdr:row>49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A77DAA-EE2B-4A8B-B112-3C0CDC189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695325</xdr:colOff>
      <xdr:row>0</xdr:row>
      <xdr:rowOff>662559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43A17D5-4B63-4844-8928-3918F0F4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981200" cy="6339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e\Google%20Drive\1-Mancini%20Digital\2%20-%20Client%20Reports\Gardeneer%20Landsca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tats"/>
    </sheetNames>
    <sheetDataSet>
      <sheetData sheetId="0">
        <row r="6">
          <cell r="A6" t="str">
            <v>Jan</v>
          </cell>
        </row>
        <row r="7">
          <cell r="A7" t="str">
            <v>Feb</v>
          </cell>
        </row>
        <row r="8">
          <cell r="A8" t="str">
            <v>Mar</v>
          </cell>
        </row>
        <row r="9">
          <cell r="A9" t="str">
            <v>Apr</v>
          </cell>
        </row>
        <row r="10">
          <cell r="A10" t="str">
            <v>May</v>
          </cell>
        </row>
        <row r="11">
          <cell r="A11" t="str">
            <v>Jun</v>
          </cell>
        </row>
        <row r="12">
          <cell r="A12" t="str">
            <v>Jul</v>
          </cell>
        </row>
        <row r="13">
          <cell r="A13" t="str">
            <v>Aug</v>
          </cell>
        </row>
        <row r="14">
          <cell r="A14" t="str">
            <v>Sept</v>
          </cell>
        </row>
        <row r="15">
          <cell r="A15" t="str">
            <v>Oct</v>
          </cell>
        </row>
        <row r="16">
          <cell r="A16" t="str">
            <v>Nov</v>
          </cell>
        </row>
        <row r="17">
          <cell r="A17" t="str">
            <v>Dec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workbookViewId="0">
      <selection activeCell="A2" sqref="A2"/>
    </sheetView>
  </sheetViews>
  <sheetFormatPr defaultRowHeight="15" x14ac:dyDescent="0.25"/>
  <cols>
    <col min="1" max="1" width="19.28515625" style="1" customWidth="1"/>
    <col min="2" max="2" width="11.42578125" style="1" customWidth="1"/>
    <col min="3" max="5" width="9.140625" style="1"/>
    <col min="6" max="6" width="10.42578125" style="1" customWidth="1"/>
    <col min="7" max="7" width="11.7109375" style="1" customWidth="1"/>
    <col min="8" max="8" width="12.28515625" style="1" customWidth="1"/>
    <col min="9" max="11" width="9.140625" style="1"/>
    <col min="12" max="12" width="11.7109375" style="1" customWidth="1"/>
    <col min="13" max="13" width="9.140625" style="1"/>
    <col min="14" max="14" width="10.5703125" style="1" customWidth="1"/>
    <col min="15" max="15" width="10.7109375" style="1" customWidth="1"/>
    <col min="16" max="16384" width="9.140625" style="1"/>
  </cols>
  <sheetData>
    <row r="1" spans="1:15" ht="55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M1" s="59" t="s">
        <v>38</v>
      </c>
    </row>
    <row r="3" spans="1:15" x14ac:dyDescent="0.25">
      <c r="A3" s="2" t="s">
        <v>0</v>
      </c>
      <c r="B3" s="3">
        <v>43101</v>
      </c>
    </row>
    <row r="4" spans="1:15" x14ac:dyDescent="0.25">
      <c r="A4" s="2" t="s">
        <v>1</v>
      </c>
      <c r="B4" s="1" t="s">
        <v>39</v>
      </c>
    </row>
    <row r="5" spans="1:15" x14ac:dyDescent="0.25">
      <c r="H5" s="8" t="s">
        <v>3</v>
      </c>
      <c r="L5" s="4" t="s">
        <v>2</v>
      </c>
      <c r="N5" s="4" t="s">
        <v>4</v>
      </c>
    </row>
    <row r="6" spans="1:15" x14ac:dyDescent="0.25">
      <c r="A6" s="2" t="s">
        <v>37</v>
      </c>
      <c r="B6" s="4"/>
      <c r="C6" s="4"/>
      <c r="D6" s="5"/>
      <c r="E6" s="6"/>
      <c r="F6" s="8" t="s">
        <v>4</v>
      </c>
      <c r="G6" s="4" t="s">
        <v>30</v>
      </c>
      <c r="H6" s="4" t="s">
        <v>30</v>
      </c>
      <c r="I6" s="5" t="s">
        <v>5</v>
      </c>
      <c r="J6" s="7" t="s">
        <v>6</v>
      </c>
      <c r="K6" s="4"/>
      <c r="L6" s="4" t="s">
        <v>40</v>
      </c>
      <c r="M6" s="4" t="s">
        <v>4</v>
      </c>
      <c r="N6" s="4" t="s">
        <v>3</v>
      </c>
      <c r="O6" s="7" t="s">
        <v>35</v>
      </c>
    </row>
    <row r="7" spans="1:15" ht="15.75" thickBot="1" x14ac:dyDescent="0.3">
      <c r="A7" s="1" t="s">
        <v>36</v>
      </c>
      <c r="B7" s="9" t="s">
        <v>7</v>
      </c>
      <c r="C7" s="9" t="s">
        <v>8</v>
      </c>
      <c r="D7" s="10" t="s">
        <v>9</v>
      </c>
      <c r="E7" s="11" t="s">
        <v>10</v>
      </c>
      <c r="F7" s="12" t="s">
        <v>11</v>
      </c>
      <c r="G7" s="9" t="s">
        <v>31</v>
      </c>
      <c r="H7" s="12" t="s">
        <v>32</v>
      </c>
      <c r="I7" s="10" t="s">
        <v>14</v>
      </c>
      <c r="J7" s="13" t="s">
        <v>16</v>
      </c>
      <c r="K7" s="9" t="s">
        <v>17</v>
      </c>
      <c r="L7" s="9" t="s">
        <v>41</v>
      </c>
      <c r="M7" s="9" t="s">
        <v>12</v>
      </c>
      <c r="N7" s="9" t="s">
        <v>13</v>
      </c>
      <c r="O7" s="13" t="s">
        <v>15</v>
      </c>
    </row>
    <row r="8" spans="1:15" x14ac:dyDescent="0.25">
      <c r="A8" s="62" t="s">
        <v>42</v>
      </c>
      <c r="B8" s="14">
        <v>123161</v>
      </c>
      <c r="C8" s="14">
        <v>2819</v>
      </c>
      <c r="D8" s="15">
        <v>2.29E-2</v>
      </c>
      <c r="E8" s="16">
        <v>2.52</v>
      </c>
      <c r="F8" s="16">
        <v>7103.24</v>
      </c>
      <c r="G8" s="14">
        <v>85</v>
      </c>
      <c r="H8" s="33">
        <f>SUM(F8/G8)</f>
        <v>83.56752941176471</v>
      </c>
      <c r="I8" s="34">
        <f>SUM(G8/C8)</f>
        <v>3.0152536360411493E-2</v>
      </c>
      <c r="J8" s="61">
        <v>2.2000000000000002</v>
      </c>
      <c r="K8" s="14">
        <v>482</v>
      </c>
      <c r="L8" s="14"/>
      <c r="M8" s="39">
        <f>SUM(G8,K8)</f>
        <v>567</v>
      </c>
      <c r="N8" s="40">
        <f>SUM(F8/M8)</f>
        <v>12.527760141093474</v>
      </c>
      <c r="O8" s="61"/>
    </row>
    <row r="9" spans="1:15" x14ac:dyDescent="0.25">
      <c r="A9" s="60"/>
      <c r="B9" s="4"/>
      <c r="C9" s="4"/>
      <c r="D9" s="5"/>
      <c r="E9" s="6"/>
      <c r="F9" s="6"/>
      <c r="G9" s="4"/>
      <c r="I9" s="5"/>
      <c r="J9" s="7"/>
      <c r="K9" s="4"/>
      <c r="L9" s="4"/>
      <c r="M9" s="4"/>
      <c r="N9" s="4"/>
      <c r="O9" s="7"/>
    </row>
    <row r="10" spans="1:15" x14ac:dyDescent="0.25">
      <c r="A10" s="60"/>
      <c r="B10" s="4"/>
      <c r="C10" s="4"/>
      <c r="D10" s="5"/>
      <c r="E10" s="6"/>
      <c r="F10" s="6"/>
      <c r="G10" s="4"/>
      <c r="H10" s="8" t="s">
        <v>3</v>
      </c>
      <c r="I10" s="5"/>
      <c r="J10" s="7"/>
      <c r="K10" s="4"/>
      <c r="L10" s="4" t="s">
        <v>2</v>
      </c>
      <c r="M10" s="4"/>
      <c r="N10" s="4" t="s">
        <v>4</v>
      </c>
      <c r="O10" s="7"/>
    </row>
    <row r="11" spans="1:15" x14ac:dyDescent="0.25">
      <c r="B11" s="4"/>
      <c r="C11" s="4"/>
      <c r="D11" s="5"/>
      <c r="E11" s="6"/>
      <c r="F11" s="8" t="s">
        <v>4</v>
      </c>
      <c r="G11" s="4" t="s">
        <v>30</v>
      </c>
      <c r="H11" s="4" t="s">
        <v>30</v>
      </c>
      <c r="I11" s="5" t="s">
        <v>5</v>
      </c>
      <c r="J11" s="7" t="s">
        <v>6</v>
      </c>
      <c r="K11" s="4"/>
      <c r="L11" s="4" t="s">
        <v>40</v>
      </c>
      <c r="M11" s="4" t="s">
        <v>4</v>
      </c>
      <c r="N11" s="4" t="s">
        <v>3</v>
      </c>
      <c r="O11" s="7" t="s">
        <v>35</v>
      </c>
    </row>
    <row r="12" spans="1:15" ht="15.75" thickBot="1" x14ac:dyDescent="0.3">
      <c r="B12" s="71" t="s">
        <v>7</v>
      </c>
      <c r="C12" s="71" t="s">
        <v>8</v>
      </c>
      <c r="D12" s="72" t="s">
        <v>9</v>
      </c>
      <c r="E12" s="73" t="s">
        <v>10</v>
      </c>
      <c r="F12" s="74" t="s">
        <v>11</v>
      </c>
      <c r="G12" s="71" t="s">
        <v>31</v>
      </c>
      <c r="H12" s="12" t="s">
        <v>32</v>
      </c>
      <c r="I12" s="10" t="s">
        <v>14</v>
      </c>
      <c r="J12" s="13" t="s">
        <v>16</v>
      </c>
      <c r="K12" s="9" t="s">
        <v>17</v>
      </c>
      <c r="L12" s="9" t="s">
        <v>41</v>
      </c>
      <c r="M12" s="9" t="s">
        <v>12</v>
      </c>
      <c r="N12" s="9" t="s">
        <v>13</v>
      </c>
      <c r="O12" s="13" t="s">
        <v>15</v>
      </c>
    </row>
    <row r="13" spans="1:15" x14ac:dyDescent="0.25">
      <c r="A13" s="55" t="s">
        <v>19</v>
      </c>
      <c r="B13" s="64">
        <v>5097</v>
      </c>
      <c r="C13" s="64">
        <v>210</v>
      </c>
      <c r="D13" s="69">
        <v>4.1200000000000001E-2</v>
      </c>
      <c r="E13" s="70">
        <v>2.56</v>
      </c>
      <c r="F13" s="70">
        <v>537.52</v>
      </c>
      <c r="G13" s="64">
        <v>9</v>
      </c>
      <c r="H13" s="33">
        <f>SUM(F13/G13)</f>
        <v>59.724444444444444</v>
      </c>
      <c r="I13" s="34">
        <f>SUM(G13/C13)</f>
        <v>4.2857142857142858E-2</v>
      </c>
      <c r="J13" s="23">
        <v>2.6</v>
      </c>
      <c r="K13" s="24">
        <v>35</v>
      </c>
      <c r="L13" s="65">
        <v>0.53239999999999998</v>
      </c>
      <c r="M13" s="39">
        <f t="shared" ref="M13:M24" si="0">SUM(G13,K13)</f>
        <v>44</v>
      </c>
      <c r="N13" s="40">
        <f t="shared" ref="N13:N24" si="1">SUM(F13/M13)</f>
        <v>12.216363636363637</v>
      </c>
      <c r="O13" s="25">
        <v>124</v>
      </c>
    </row>
    <row r="14" spans="1:15" x14ac:dyDescent="0.25">
      <c r="A14" s="56" t="s">
        <v>20</v>
      </c>
      <c r="B14" s="17">
        <v>4207</v>
      </c>
      <c r="C14" s="17">
        <v>215</v>
      </c>
      <c r="D14" s="66">
        <v>5.11E-2</v>
      </c>
      <c r="E14" s="68">
        <v>2.79</v>
      </c>
      <c r="F14" s="68">
        <v>600.4</v>
      </c>
      <c r="G14" s="17">
        <v>12</v>
      </c>
      <c r="H14" s="35">
        <f>SUM(F14/G14)</f>
        <v>50.033333333333331</v>
      </c>
      <c r="I14" s="36">
        <f>SUM(G14/C14)</f>
        <v>5.5813953488372092E-2</v>
      </c>
      <c r="J14" s="21">
        <v>2.4</v>
      </c>
      <c r="K14" s="18">
        <v>51</v>
      </c>
      <c r="L14" s="19">
        <v>0.2019</v>
      </c>
      <c r="M14" s="41">
        <f t="shared" si="0"/>
        <v>63</v>
      </c>
      <c r="N14" s="42">
        <f t="shared" si="1"/>
        <v>9.5301587301587301</v>
      </c>
      <c r="O14" s="26">
        <v>7</v>
      </c>
    </row>
    <row r="15" spans="1:15" x14ac:dyDescent="0.25">
      <c r="A15" s="57" t="s">
        <v>21</v>
      </c>
      <c r="B15" s="14"/>
      <c r="C15" s="14"/>
      <c r="D15" s="15"/>
      <c r="E15" s="16"/>
      <c r="F15" s="16"/>
      <c r="G15" s="14"/>
      <c r="H15" s="35" t="e">
        <f>SUM(F15/G15)</f>
        <v>#DIV/0!</v>
      </c>
      <c r="I15" s="36" t="e">
        <f>SUM(G15/C15)</f>
        <v>#DIV/0!</v>
      </c>
      <c r="J15" s="22"/>
      <c r="K15" s="17"/>
      <c r="L15" s="66"/>
      <c r="M15" s="41">
        <f t="shared" si="0"/>
        <v>0</v>
      </c>
      <c r="N15" s="42" t="e">
        <f t="shared" si="1"/>
        <v>#DIV/0!</v>
      </c>
      <c r="O15" s="27"/>
    </row>
    <row r="16" spans="1:15" x14ac:dyDescent="0.25">
      <c r="A16" s="56" t="s">
        <v>22</v>
      </c>
      <c r="B16" s="18"/>
      <c r="C16" s="18"/>
      <c r="D16" s="19"/>
      <c r="E16" s="20"/>
      <c r="F16" s="20"/>
      <c r="G16" s="18"/>
      <c r="H16" s="35" t="e">
        <f t="shared" ref="H16:H24" si="2">SUM(F16/G16)</f>
        <v>#DIV/0!</v>
      </c>
      <c r="I16" s="36" t="e">
        <f t="shared" ref="I16:I24" si="3">SUM(G16/C16)</f>
        <v>#DIV/0!</v>
      </c>
      <c r="J16" s="21"/>
      <c r="K16" s="18"/>
      <c r="L16" s="19"/>
      <c r="M16" s="41">
        <f t="shared" si="0"/>
        <v>0</v>
      </c>
      <c r="N16" s="42" t="e">
        <f t="shared" si="1"/>
        <v>#DIV/0!</v>
      </c>
      <c r="O16" s="26"/>
    </row>
    <row r="17" spans="1:15" x14ac:dyDescent="0.25">
      <c r="A17" s="57" t="s">
        <v>18</v>
      </c>
      <c r="B17" s="14"/>
      <c r="C17" s="14"/>
      <c r="D17" s="15"/>
      <c r="E17" s="16"/>
      <c r="F17" s="16"/>
      <c r="G17" s="14"/>
      <c r="H17" s="35" t="e">
        <f t="shared" si="2"/>
        <v>#DIV/0!</v>
      </c>
      <c r="I17" s="36" t="e">
        <f t="shared" si="3"/>
        <v>#DIV/0!</v>
      </c>
      <c r="J17" s="22"/>
      <c r="K17" s="17"/>
      <c r="L17" s="66"/>
      <c r="M17" s="41">
        <f t="shared" si="0"/>
        <v>0</v>
      </c>
      <c r="N17" s="42" t="e">
        <f t="shared" si="1"/>
        <v>#DIV/0!</v>
      </c>
      <c r="O17" s="27"/>
    </row>
    <row r="18" spans="1:15" x14ac:dyDescent="0.25">
      <c r="A18" s="56" t="s">
        <v>23</v>
      </c>
      <c r="B18" s="18"/>
      <c r="C18" s="18"/>
      <c r="D18" s="19"/>
      <c r="E18" s="20"/>
      <c r="F18" s="20"/>
      <c r="G18" s="18"/>
      <c r="H18" s="35" t="e">
        <f t="shared" si="2"/>
        <v>#DIV/0!</v>
      </c>
      <c r="I18" s="36" t="e">
        <f t="shared" si="3"/>
        <v>#DIV/0!</v>
      </c>
      <c r="J18" s="21"/>
      <c r="K18" s="18"/>
      <c r="L18" s="19"/>
      <c r="M18" s="41">
        <f t="shared" si="0"/>
        <v>0</v>
      </c>
      <c r="N18" s="42" t="e">
        <f t="shared" si="1"/>
        <v>#DIV/0!</v>
      </c>
      <c r="O18" s="26"/>
    </row>
    <row r="19" spans="1:15" x14ac:dyDescent="0.25">
      <c r="A19" s="57" t="s">
        <v>24</v>
      </c>
      <c r="B19" s="14"/>
      <c r="C19" s="14"/>
      <c r="D19" s="15"/>
      <c r="E19" s="16"/>
      <c r="F19" s="16"/>
      <c r="G19" s="14"/>
      <c r="H19" s="35" t="e">
        <f t="shared" si="2"/>
        <v>#DIV/0!</v>
      </c>
      <c r="I19" s="36" t="e">
        <f t="shared" si="3"/>
        <v>#DIV/0!</v>
      </c>
      <c r="J19" s="22"/>
      <c r="K19" s="17"/>
      <c r="L19" s="66"/>
      <c r="M19" s="41">
        <f t="shared" si="0"/>
        <v>0</v>
      </c>
      <c r="N19" s="42" t="e">
        <f t="shared" si="1"/>
        <v>#DIV/0!</v>
      </c>
      <c r="O19" s="27"/>
    </row>
    <row r="20" spans="1:15" x14ac:dyDescent="0.25">
      <c r="A20" s="56" t="s">
        <v>25</v>
      </c>
      <c r="B20" s="18"/>
      <c r="C20" s="18"/>
      <c r="D20" s="19"/>
      <c r="E20" s="20"/>
      <c r="F20" s="20"/>
      <c r="G20" s="18"/>
      <c r="H20" s="35" t="e">
        <f t="shared" si="2"/>
        <v>#DIV/0!</v>
      </c>
      <c r="I20" s="36" t="e">
        <f t="shared" si="3"/>
        <v>#DIV/0!</v>
      </c>
      <c r="J20" s="21"/>
      <c r="K20" s="18"/>
      <c r="L20" s="19"/>
      <c r="M20" s="41">
        <f t="shared" si="0"/>
        <v>0</v>
      </c>
      <c r="N20" s="42" t="e">
        <f t="shared" si="1"/>
        <v>#DIV/0!</v>
      </c>
      <c r="O20" s="26"/>
    </row>
    <row r="21" spans="1:15" x14ac:dyDescent="0.25">
      <c r="A21" s="57" t="s">
        <v>26</v>
      </c>
      <c r="B21" s="14"/>
      <c r="C21" s="14"/>
      <c r="D21" s="15"/>
      <c r="E21" s="16"/>
      <c r="F21" s="16"/>
      <c r="G21" s="14"/>
      <c r="H21" s="35" t="e">
        <f t="shared" si="2"/>
        <v>#DIV/0!</v>
      </c>
      <c r="I21" s="36" t="e">
        <f t="shared" si="3"/>
        <v>#DIV/0!</v>
      </c>
      <c r="J21" s="22"/>
      <c r="K21" s="17"/>
      <c r="L21" s="66"/>
      <c r="M21" s="41">
        <f t="shared" si="0"/>
        <v>0</v>
      </c>
      <c r="N21" s="42" t="e">
        <f t="shared" si="1"/>
        <v>#DIV/0!</v>
      </c>
      <c r="O21" s="27"/>
    </row>
    <row r="22" spans="1:15" x14ac:dyDescent="0.25">
      <c r="A22" s="56" t="s">
        <v>27</v>
      </c>
      <c r="B22" s="18"/>
      <c r="C22" s="18"/>
      <c r="D22" s="19"/>
      <c r="E22" s="20"/>
      <c r="F22" s="20"/>
      <c r="G22" s="18"/>
      <c r="H22" s="35" t="e">
        <f t="shared" si="2"/>
        <v>#DIV/0!</v>
      </c>
      <c r="I22" s="36" t="e">
        <f t="shared" si="3"/>
        <v>#DIV/0!</v>
      </c>
      <c r="J22" s="21"/>
      <c r="K22" s="18"/>
      <c r="L22" s="19"/>
      <c r="M22" s="41">
        <f t="shared" si="0"/>
        <v>0</v>
      </c>
      <c r="N22" s="42" t="e">
        <f t="shared" si="1"/>
        <v>#DIV/0!</v>
      </c>
      <c r="O22" s="26"/>
    </row>
    <row r="23" spans="1:15" x14ac:dyDescent="0.25">
      <c r="A23" s="57" t="s">
        <v>28</v>
      </c>
      <c r="B23" s="14"/>
      <c r="C23" s="14"/>
      <c r="D23" s="15"/>
      <c r="E23" s="16"/>
      <c r="F23" s="16"/>
      <c r="G23" s="14"/>
      <c r="H23" s="35" t="e">
        <f t="shared" si="2"/>
        <v>#DIV/0!</v>
      </c>
      <c r="I23" s="36" t="e">
        <f t="shared" si="3"/>
        <v>#DIV/0!</v>
      </c>
      <c r="J23" s="22"/>
      <c r="K23" s="17"/>
      <c r="L23" s="66"/>
      <c r="M23" s="41">
        <f t="shared" si="0"/>
        <v>0</v>
      </c>
      <c r="N23" s="42" t="e">
        <f t="shared" si="1"/>
        <v>#DIV/0!</v>
      </c>
      <c r="O23" s="27"/>
    </row>
    <row r="24" spans="1:15" ht="15.75" thickBot="1" x14ac:dyDescent="0.3">
      <c r="A24" s="58" t="s">
        <v>29</v>
      </c>
      <c r="B24" s="28"/>
      <c r="C24" s="28"/>
      <c r="D24" s="29"/>
      <c r="E24" s="30"/>
      <c r="F24" s="30"/>
      <c r="G24" s="28"/>
      <c r="H24" s="37" t="e">
        <f t="shared" si="2"/>
        <v>#DIV/0!</v>
      </c>
      <c r="I24" s="38" t="e">
        <f t="shared" si="3"/>
        <v>#DIV/0!</v>
      </c>
      <c r="J24" s="31"/>
      <c r="K24" s="28"/>
      <c r="L24" s="29"/>
      <c r="M24" s="43">
        <f t="shared" si="0"/>
        <v>0</v>
      </c>
      <c r="N24" s="44" t="e">
        <f t="shared" si="1"/>
        <v>#DIV/0!</v>
      </c>
      <c r="O24" s="32"/>
    </row>
    <row r="25" spans="1:15" x14ac:dyDescent="0.25">
      <c r="B25" s="45">
        <f>SUM(B13:B24)</f>
        <v>9304</v>
      </c>
      <c r="C25" s="45">
        <f>SUM(C13:C24)</f>
        <v>425</v>
      </c>
      <c r="D25" s="46">
        <f>AVERAGE(D13:D24)</f>
        <v>4.6149999999999997E-2</v>
      </c>
      <c r="E25" s="47">
        <f>AVERAGE(E13:E24)</f>
        <v>2.6749999999999998</v>
      </c>
      <c r="F25" s="47">
        <f>SUM(F13:F24)</f>
        <v>1137.92</v>
      </c>
      <c r="G25" s="45">
        <f>SUM(G13:G24)</f>
        <v>21</v>
      </c>
      <c r="H25" s="48" t="e">
        <f>AVERAGE(H13:H24)</f>
        <v>#DIV/0!</v>
      </c>
      <c r="I25" s="49" t="e">
        <f>AVERAGE(I13:I24)</f>
        <v>#DIV/0!</v>
      </c>
      <c r="J25" s="50">
        <f>AVERAGE(J13:J24)</f>
        <v>2.5</v>
      </c>
      <c r="K25" s="51">
        <f>SUM(K13:K24)</f>
        <v>86</v>
      </c>
      <c r="L25" s="67">
        <f>AVERAGE(L13:L24)</f>
        <v>0.36714999999999998</v>
      </c>
      <c r="M25" s="51">
        <f>SUM(M13:M24)</f>
        <v>107</v>
      </c>
      <c r="N25" s="52" t="e">
        <f>AVERAGE(N13:N24)</f>
        <v>#DIV/0!</v>
      </c>
      <c r="O25" s="53">
        <f>SUM(O13:O24)</f>
        <v>131</v>
      </c>
    </row>
    <row r="26" spans="1:15" x14ac:dyDescent="0.25">
      <c r="B26" s="54" t="s">
        <v>4</v>
      </c>
      <c r="C26" s="54" t="s">
        <v>4</v>
      </c>
      <c r="D26" s="54" t="s">
        <v>6</v>
      </c>
      <c r="E26" s="54" t="s">
        <v>10</v>
      </c>
      <c r="F26" s="54" t="s">
        <v>34</v>
      </c>
      <c r="G26" s="54" t="s">
        <v>4</v>
      </c>
      <c r="H26" s="54" t="s">
        <v>33</v>
      </c>
      <c r="I26" s="54" t="s">
        <v>33</v>
      </c>
      <c r="J26" s="54" t="s">
        <v>6</v>
      </c>
      <c r="K26" s="54" t="s">
        <v>4</v>
      </c>
      <c r="L26" s="54" t="s">
        <v>6</v>
      </c>
      <c r="M26" s="54" t="s">
        <v>4</v>
      </c>
      <c r="N26" s="54" t="s">
        <v>33</v>
      </c>
      <c r="O26" s="54" t="s">
        <v>4</v>
      </c>
    </row>
  </sheetData>
  <sheetProtection sheet="1" objects="1" scenarios="1"/>
  <mergeCells count="1">
    <mergeCell ref="A1:K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Campaign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Mancini</dc:creator>
  <cp:lastModifiedBy>Mike Mancini</cp:lastModifiedBy>
  <dcterms:created xsi:type="dcterms:W3CDTF">2017-01-27T18:24:26Z</dcterms:created>
  <dcterms:modified xsi:type="dcterms:W3CDTF">2018-10-10T18:30:58Z</dcterms:modified>
</cp:coreProperties>
</file>